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625DF835-79CC-4BFD-8B74-F1681F1FD70F}"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<sst xmlns="http://schemas.openxmlformats.org/spreadsheetml/2006/main" count="152" uniqueCount="138">
  <si>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</si>
  <si>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</si>
  <si>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</si>
  <si>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</si>
  <si>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</si>
  <si>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</si>
  <si>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</si>
  <si>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</si>
  <si>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</si>
  <si>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</si>
  <si>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</si>
  <si>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</si>
  <si>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</si>
  <si>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</si>
  <si>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</si>
  <si>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</si>
  <si>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</si>
  <si>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</si>
  <si>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</si>
  <si>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</si>
  <si>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</si>
  <si>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</si>
  <si>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</si>
  <si>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</si>
  <si>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</si>
  <si>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</si>
  <si>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</si>
  <si>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</si>
  <si>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</si>
  <si>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</si>
  <si>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</si>
  <si>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</si>
  <si>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</si>
  <si>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</si>
  <si>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</si>
  <si>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</si>
  <si>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</si>
  <si>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</si>
  <si>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</si>
  <si>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</si>
  <si>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</si>
  <si>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</si>
  <si>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</si>
  <si>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</si>
  <si>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</si>
  <si>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</si>
  <si>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</si>
  <si>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</si>
  <si>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</si>
  <si>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</si>
  <si>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</si>
  <si>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</si>
  <si>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</si>
  <si>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</si>
  <si>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</si>
  <si>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</si>
  <si>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</si>
  <si>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</si>
  <si>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</si>
  <si>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</si>
  <si>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</si>
  <si>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</si>
  <si>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</si>
  <si>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</si>
  <si>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</si>
  <si>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</si>
  <si>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</si>
  <si>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</si>
  <si>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</si>
  <si>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</si>
  <si>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</si>
  <si>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</si>
  <si>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</si>
  <si>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</si>
  <si>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</si>
  <si>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</si>
  <si>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</si>
  <si>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</si>
  <si>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</si>
  <si>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</si>
  <si>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</si>
  <si>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</si>
  <si>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</si>
  <si>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</si>
  <si>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</si>
  <si>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</si>
  <si>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</si>
  <si>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</si>
  <si>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</si>
  <si>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</si>
  <si>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</si>
  <si>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</si>
  <si>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</si>
  <si>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</si>
  <si>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</si>
  <si>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</si>
  <si>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</si>
  <si>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</si>
  <si>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</si>
  <si>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</si>
  <si>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FBG Individual W ESG-IA</t>
  </si>
  <si>
    <t>DE000A2DHSX7</t>
  </si>
  <si>
    <t>Helaba Invest Kapitalanlagegesellschaft mbH</t>
  </si>
  <si>
    <t>Frankfurt am Main</t>
  </si>
  <si>
    <t>börsentäglich</t>
  </si>
  <si>
    <t>EUR</t>
  </si>
  <si>
    <t>Novo-Nordisk AS</t>
  </si>
  <si>
    <t>549300DAQ1CVT6CXN342</t>
  </si>
  <si>
    <t>862934</t>
  </si>
  <si>
    <t>Münchener Rückversicherungs-Gesellschaft AG in München</t>
  </si>
  <si>
    <t>529900MUF4C20K50JS49</t>
  </si>
  <si>
    <t>843000</t>
  </si>
  <si>
    <t>ASML Holding N.V.</t>
  </si>
  <si>
    <t>724500Y6DUVHQD6OXN27</t>
  </si>
  <si>
    <t>894248</t>
  </si>
  <si>
    <t>Schneider Electric SE</t>
  </si>
  <si>
    <t>969500A1YF1XUYYXS284</t>
  </si>
  <si>
    <t>860180</t>
  </si>
  <si>
    <t>Landesbank Baden-Württemberg</t>
  </si>
  <si>
    <t>B81CK4ESI35472RHJ606</t>
  </si>
  <si>
    <t>346012</t>
  </si>
  <si>
    <t>Atlas Copco AB</t>
  </si>
  <si>
    <t>213800T8PC8Q4FYJZR07</t>
  </si>
  <si>
    <t>858209</t>
  </si>
  <si>
    <t>Allianz SE</t>
  </si>
  <si>
    <t>529900K9B0N5BT694847</t>
  </si>
  <si>
    <t>840400</t>
  </si>
  <si>
    <t>L'Air Liquide - Société Anonyme pour l'Étude et l'Exploitation des Procédés Geor</t>
  </si>
  <si>
    <t>969500MMPQVHK671GT54</t>
  </si>
  <si>
    <t>850133</t>
  </si>
  <si>
    <t>Mercedes-Benz Group AG</t>
  </si>
  <si>
    <t>529900R27DL06UVNT076</t>
  </si>
  <si>
    <t>710000</t>
  </si>
  <si>
    <t>L'Oréal S.A.</t>
  </si>
  <si>
    <t>529900JI1GG6F7RKVI53</t>
  </si>
  <si>
    <t>853888</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</si>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</sst>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117.94</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1600.26</v>
      </c>
    </row>
    <row r="23" spans="1:5" ht="14.25" x14ac:dyDescent="0.2">
      <c r="A23" s="33" t="s">
        <v>41</v>
      </c>
      <c r="B23" s="34" t="s">
        <v>42</v>
      </c>
      <c r="C23" s="51" t="s">
        <v>105</v>
      </c>
      <c r="D23" s="8"/>
      <c r="E23" s="8"/>
    </row>
    <row r="24" spans="1:5" ht="14.25" x14ac:dyDescent="0.2">
      <c r="A24" s="33" t="s">
        <v>43</v>
      </c>
      <c r="B24" s="34" t="s">
        <v>17</v>
      </c>
      <c r="C24" s="12"/>
      <c r="D24" s="50">
        <v>54.81</v>
      </c>
      <c r="E24" s="8"/>
    </row>
    <row r="25" spans="1:5" ht="25.5" x14ac:dyDescent="0.2">
      <c r="A25" s="2">
        <v>20</v>
      </c>
      <c r="B25" s="14" t="s">
        <v>44</v>
      </c>
      <c r="C25" s="12"/>
      <c r="D25" s="49">
        <v>92.46</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4.34</v>
      </c>
      <c r="E31" s="25" t="str">
        <f t="shared" si="0"/>
        <v/>
      </c>
    </row>
    <row r="32" spans="1:5" ht="14.25" x14ac:dyDescent="0.2">
      <c r="A32" s="2" t="s">
        <v>8</v>
      </c>
      <c r="B32" s="34" t="s">
        <v>74</v>
      </c>
      <c r="C32" s="12"/>
      <c r="D32" s="49">
        <v>0</v>
      </c>
      <c r="E32" s="25" t="str">
        <f t="shared" si="0"/>
        <v/>
      </c>
    </row>
    <row r="33" spans="1:5" ht="14.25" x14ac:dyDescent="0.2">
      <c r="A33" s="2" t="s">
        <v>9</v>
      </c>
      <c r="B33" s="34" t="s">
        <v>75</v>
      </c>
      <c r="C33" s="12"/>
      <c r="D33" s="49">
        <v>0</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3.11</v>
      </c>
      <c r="E36" s="25" t="str">
        <f t="shared" si="0"/>
        <v/>
      </c>
    </row>
    <row r="37" spans="1:5" ht="14.25" x14ac:dyDescent="0.2">
      <c r="A37" s="2" t="s">
        <v>10</v>
      </c>
      <c r="B37" s="34" t="s">
        <v>76</v>
      </c>
      <c r="C37" s="12"/>
      <c r="D37" s="49">
        <v>3.7</v>
      </c>
      <c r="E37" s="25" t="str">
        <f t="shared" si="0"/>
        <v/>
      </c>
    </row>
    <row r="38" spans="1:5" x14ac:dyDescent="0.2">
      <c r="A38" s="41" t="s">
        <v>93</v>
      </c>
      <c r="B38" s="45" t="s">
        <v>94</v>
      </c>
      <c r="C38" s="12"/>
      <c r="D38" s="49">
        <v>3.7</v>
      </c>
      <c r="E38" s="25" t="str">
        <f>IF($C$4&gt;0,PRODUCT($C$4,$E$22,D38/100),"")</f>
        <v/>
      </c>
    </row>
    <row r="39" spans="1:5" ht="14.25" x14ac:dyDescent="0.2">
      <c r="A39" s="26" t="s">
        <v>11</v>
      </c>
      <c r="B39" s="14" t="s">
        <v>77</v>
      </c>
      <c r="C39" s="12"/>
      <c r="D39" s="49">
        <v>0.64</v>
      </c>
      <c r="E39" s="25" t="str">
        <f t="shared" si="0"/>
        <v/>
      </c>
    </row>
    <row r="40" spans="1:5" x14ac:dyDescent="0.2">
      <c r="A40" s="41" t="s">
        <v>95</v>
      </c>
      <c r="B40" s="45" t="s">
        <v>94</v>
      </c>
      <c r="C40" s="12"/>
      <c r="D40" s="49">
        <v>0.64</v>
      </c>
      <c r="E40" s="25" t="str">
        <f t="shared" si="0"/>
        <v/>
      </c>
    </row>
    <row r="41" spans="1:5" ht="14.25" x14ac:dyDescent="0.2">
      <c r="A41" s="26" t="s">
        <v>12</v>
      </c>
      <c r="B41" s="14" t="s">
        <v>78</v>
      </c>
      <c r="C41" s="12"/>
      <c r="D41" s="49">
        <v>0</v>
      </c>
      <c r="E41" s="25" t="str">
        <f t="shared" si="0"/>
        <v/>
      </c>
    </row>
    <row r="42" spans="1:5" x14ac:dyDescent="0.2">
      <c r="A42" s="41" t="s">
        <v>96</v>
      </c>
      <c r="B42" s="45" t="s">
        <v>94</v>
      </c>
      <c r="C42" s="12"/>
      <c r="D42" s="49">
        <v>0</v>
      </c>
      <c r="E42" s="25" t="str">
        <f t="shared" si="0"/>
        <v/>
      </c>
    </row>
    <row r="43" spans="1:5" ht="14.25" x14ac:dyDescent="0.2">
      <c r="A43" s="26" t="s">
        <v>13</v>
      </c>
      <c r="B43" s="14" t="s">
        <v>79</v>
      </c>
      <c r="C43" s="12"/>
      <c r="D43" s="49">
        <v>0</v>
      </c>
      <c r="E43" s="25" t="str">
        <f t="shared" si="0"/>
        <v/>
      </c>
    </row>
    <row r="44" spans="1:5" x14ac:dyDescent="0.2">
      <c r="A44" s="41" t="s">
        <v>97</v>
      </c>
      <c r="B44" s="45" t="s">
        <v>94</v>
      </c>
      <c r="C44" s="12"/>
      <c r="D44" s="49">
        <v>0</v>
      </c>
      <c r="E44" s="25" t="str">
        <f t="shared" si="0"/>
        <v/>
      </c>
    </row>
    <row r="45" spans="1:5" ht="14.25" x14ac:dyDescent="0.2">
      <c r="A45" s="26" t="s">
        <v>14</v>
      </c>
      <c r="B45" s="14" t="s">
        <v>80</v>
      </c>
      <c r="C45" s="12"/>
      <c r="D45" s="49">
        <v>0</v>
      </c>
      <c r="E45" s="25" t="str">
        <f t="shared" si="0"/>
        <v/>
      </c>
    </row>
    <row r="46" spans="1:5" x14ac:dyDescent="0.2">
      <c r="A46" s="41" t="s">
        <v>98</v>
      </c>
      <c r="B46" s="45" t="s">
        <v>94</v>
      </c>
      <c r="C46" s="12"/>
      <c r="D46" s="49">
        <v>0</v>
      </c>
      <c r="E46" s="25" t="str">
        <f t="shared" si="0"/>
        <v/>
      </c>
    </row>
    <row r="47" spans="1:5" ht="14.25" x14ac:dyDescent="0.2">
      <c r="A47" s="2" t="s">
        <v>15</v>
      </c>
      <c r="B47" s="34" t="s">
        <v>81</v>
      </c>
      <c r="C47" s="12"/>
      <c r="D47" s="49">
        <v>0.64</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0.09</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100</v>
      </c>
      <c r="E55" s="25"/>
    </row>
    <row r="56" spans="1:5" ht="25.5" x14ac:dyDescent="0.2">
      <c r="A56" s="33" t="s">
        <v>92</v>
      </c>
      <c r="B56" s="34" t="s">
        <v>86</v>
      </c>
      <c r="C56" s="12"/>
      <c r="D56" s="16">
        <f>IF(D13&gt;0,D13-100,"")</f>
        <v>17.939999999999998</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25.5" x14ac:dyDescent="0.2">
      <c r="A3" s="23" t="s">
        <v>19</v>
      </c>
      <c r="B3" s="24" t="s">
        <v>65</v>
      </c>
      <c r="C3" s="52" t="str">
        <f>'BVI-Datenblatt'!C3</f>
        <v>FBG Individual W ESG-IA</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DE000A2DHSX7</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1600.26</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14.25" x14ac:dyDescent="0.2">
      <c r="A11" s="26">
        <v>1</v>
      </c>
      <c r="B11" s="52" t="s">
        <v>106</v>
      </c>
      <c r="C11" s="28"/>
      <c r="D11" s="29" t="str">
        <f>IF($C$4&gt;0,PRODUCT($C$4,$C$5,H11/100),"")</f>
        <v/>
      </c>
      <c r="E11" s="52" t="s">
        <v>107</v>
      </c>
      <c r="F11" s="54" t="s">
        <v>108</v>
      </c>
      <c r="G11" s="31"/>
      <c r="H11" s="50">
        <v>3.64</v>
      </c>
      <c r="I11" s="50">
        <v>0</v>
      </c>
      <c r="J11" s="50">
        <v>3.64</v>
      </c>
      <c r="K11" s="50">
        <v>0</v>
      </c>
      <c r="L11" s="50">
        <v>0</v>
      </c>
    </row>
    <row r="12" spans="1:12" ht="25.5" x14ac:dyDescent="0.2">
      <c r="A12" s="26">
        <v>2</v>
      </c>
      <c r="B12" s="52" t="s">
        <v>109</v>
      </c>
      <c r="C12" s="28"/>
      <c r="D12" s="29" t="str">
        <f t="shared" ref="D12:D20" si="0">IF($C$4&gt;0,PRODUCT($C$4,$C$5,H12/100),"")</f>
        <v/>
      </c>
      <c r="E12" s="52" t="s">
        <v>110</v>
      </c>
      <c r="F12" s="54" t="s">
        <v>111</v>
      </c>
      <c r="G12" s="31"/>
      <c r="H12" s="50">
        <v>3.47</v>
      </c>
      <c r="I12" s="50">
        <v>0</v>
      </c>
      <c r="J12" s="50">
        <v>3.47</v>
      </c>
      <c r="K12" s="50">
        <v>0</v>
      </c>
      <c r="L12" s="50">
        <v>0</v>
      </c>
    </row>
    <row r="13" spans="1:12" ht="14.25" x14ac:dyDescent="0.2">
      <c r="A13" s="26">
        <v>3</v>
      </c>
      <c r="B13" s="52" t="s">
        <v>112</v>
      </c>
      <c r="C13" s="28"/>
      <c r="D13" s="29" t="str">
        <f t="shared" si="0"/>
        <v/>
      </c>
      <c r="E13" s="52" t="s">
        <v>113</v>
      </c>
      <c r="F13" s="54" t="s">
        <v>114</v>
      </c>
      <c r="G13" s="31"/>
      <c r="H13" s="50">
        <v>3.42</v>
      </c>
      <c r="I13" s="50">
        <v>0</v>
      </c>
      <c r="J13" s="50">
        <v>3.42</v>
      </c>
      <c r="K13" s="50">
        <v>0</v>
      </c>
      <c r="L13" s="50">
        <v>0</v>
      </c>
    </row>
    <row r="14" spans="1:12" ht="14.25" x14ac:dyDescent="0.2">
      <c r="A14" s="26">
        <v>4</v>
      </c>
      <c r="B14" s="52" t="s">
        <v>115</v>
      </c>
      <c r="C14" s="28"/>
      <c r="D14" s="29" t="str">
        <f t="shared" si="0"/>
        <v/>
      </c>
      <c r="E14" s="52" t="s">
        <v>116</v>
      </c>
      <c r="F14" s="54" t="s">
        <v>117</v>
      </c>
      <c r="G14" s="31"/>
      <c r="H14" s="50">
        <v>3.17</v>
      </c>
      <c r="I14" s="50">
        <v>0</v>
      </c>
      <c r="J14" s="50">
        <v>3.17</v>
      </c>
      <c r="K14" s="50">
        <v>0</v>
      </c>
      <c r="L14" s="50">
        <v>0</v>
      </c>
    </row>
    <row r="15" spans="1:12" ht="14.25" x14ac:dyDescent="0.2">
      <c r="A15" s="26">
        <v>5</v>
      </c>
      <c r="B15" s="52" t="s">
        <v>118</v>
      </c>
      <c r="C15" s="28"/>
      <c r="D15" s="29" t="str">
        <f t="shared" si="0"/>
        <v/>
      </c>
      <c r="E15" s="52" t="s">
        <v>119</v>
      </c>
      <c r="F15" s="54" t="s">
        <v>120</v>
      </c>
      <c r="G15" s="31"/>
      <c r="H15" s="50">
        <v>2.95</v>
      </c>
      <c r="I15" s="50">
        <v>0</v>
      </c>
      <c r="J15" s="50">
        <v>0</v>
      </c>
      <c r="K15" s="50">
        <v>2.95</v>
      </c>
      <c r="L15" s="50">
        <v>0</v>
      </c>
    </row>
    <row r="16" spans="1:12" ht="14.25" x14ac:dyDescent="0.2">
      <c r="A16" s="26">
        <v>6</v>
      </c>
      <c r="B16" s="52" t="s">
        <v>121</v>
      </c>
      <c r="C16" s="28"/>
      <c r="D16" s="29" t="str">
        <f t="shared" si="0"/>
        <v/>
      </c>
      <c r="E16" s="52" t="s">
        <v>122</v>
      </c>
      <c r="F16" s="54" t="s">
        <v>123</v>
      </c>
      <c r="G16" s="31"/>
      <c r="H16" s="50">
        <v>2.84</v>
      </c>
      <c r="I16" s="50">
        <v>0</v>
      </c>
      <c r="J16" s="50">
        <v>2.84</v>
      </c>
      <c r="K16" s="50">
        <v>0</v>
      </c>
      <c r="L16" s="50">
        <v>0</v>
      </c>
    </row>
    <row r="17" spans="1:12" ht="14.25" x14ac:dyDescent="0.2">
      <c r="A17" s="26">
        <v>7</v>
      </c>
      <c r="B17" s="52" t="s">
        <v>124</v>
      </c>
      <c r="C17" s="28"/>
      <c r="D17" s="29" t="str">
        <f t="shared" si="0"/>
        <v/>
      </c>
      <c r="E17" s="52" t="s">
        <v>125</v>
      </c>
      <c r="F17" s="54" t="s">
        <v>126</v>
      </c>
      <c r="G17" s="31"/>
      <c r="H17" s="50">
        <v>2.7</v>
      </c>
      <c r="I17" s="50">
        <v>0</v>
      </c>
      <c r="J17" s="50">
        <v>2.7</v>
      </c>
      <c r="K17" s="50">
        <v>0</v>
      </c>
      <c r="L17" s="50">
        <v>0</v>
      </c>
    </row>
    <row r="18" spans="1:12" ht="25.5" x14ac:dyDescent="0.2">
      <c r="A18" s="26">
        <v>8</v>
      </c>
      <c r="B18" s="52" t="s">
        <v>127</v>
      </c>
      <c r="C18" s="28"/>
      <c r="D18" s="29" t="str">
        <f t="shared" si="0"/>
        <v/>
      </c>
      <c r="E18" s="52" t="s">
        <v>128</v>
      </c>
      <c r="F18" s="54" t="s">
        <v>129</v>
      </c>
      <c r="G18" s="31"/>
      <c r="H18" s="50">
        <v>2.61</v>
      </c>
      <c r="I18" s="50">
        <v>0</v>
      </c>
      <c r="J18" s="50">
        <v>2.61</v>
      </c>
      <c r="K18" s="50">
        <v>0</v>
      </c>
      <c r="L18" s="50">
        <v>0</v>
      </c>
    </row>
    <row r="19" spans="1:12" ht="14.25" x14ac:dyDescent="0.2">
      <c r="A19" s="26">
        <v>9</v>
      </c>
      <c r="B19" s="52" t="s">
        <v>130</v>
      </c>
      <c r="C19" s="28"/>
      <c r="D19" s="29" t="str">
        <f t="shared" si="0"/>
        <v/>
      </c>
      <c r="E19" s="52" t="s">
        <v>131</v>
      </c>
      <c r="F19" s="54" t="s">
        <v>132</v>
      </c>
      <c r="G19" s="31"/>
      <c r="H19" s="50">
        <v>2.6</v>
      </c>
      <c r="I19" s="50">
        <v>0</v>
      </c>
      <c r="J19" s="50">
        <v>2.6</v>
      </c>
      <c r="K19" s="50">
        <v>0</v>
      </c>
      <c r="L19" s="50">
        <v>0</v>
      </c>
    </row>
    <row r="20" spans="1:12" ht="14.25" x14ac:dyDescent="0.2">
      <c r="A20" s="26">
        <v>10</v>
      </c>
      <c r="B20" s="52" t="s">
        <v>133</v>
      </c>
      <c r="C20" s="28"/>
      <c r="D20" s="29" t="str">
        <f t="shared" si="0"/>
        <v/>
      </c>
      <c r="E20" s="52" t="s">
        <v>134</v>
      </c>
      <c r="F20" s="54" t="s">
        <v>135</v>
      </c>
      <c r="G20" s="31"/>
      <c r="H20" s="50">
        <v>2.5099999999999998</v>
      </c>
      <c r="I20" s="50">
        <v>0</v>
      </c>
      <c r="J20" s="50">
        <v>2.5099999999999998</v>
      </c>
      <c r="K20" s="50">
        <v>0</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2024-04-16T12:40:27Z</dcterms:modified>
</cp:coreProperties>
</file>